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75" windowHeight="3765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<sst xmlns="http://schemas.openxmlformats.org/spreadsheetml/2006/main" count="33" uniqueCount="30">
  <si>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健康管理記録</t>
  </si>
  <si>
    <t>身長</t>
  </si>
  <si>
    <t>目標体重</t>
  </si>
  <si>
    <t>体重</t>
  </si>
  <si>
    <t>BMI値</t>
  </si>
  <si>
    <t>万歩計</t>
  </si>
  <si>
    <t>血圧（上）</t>
  </si>
  <si>
    <t>血圧（下）</t>
  </si>
  <si>
    <t>体脂肪</t>
  </si>
  <si>
    <t>前日との差</t>
  </si>
  <si>
    <t>体重(kg）</t>
  </si>
  <si>
    <t>体脂肪率</t>
  </si>
  <si>
    <t>運動</t>
  </si>
  <si>
    <t>その他</t>
  </si>
  <si>
    <t>評価</t>
  </si>
  <si>
    <t>メモ</t>
  </si>
  <si>
    <t>目標値との差</t>
  </si>
  <si>
    <t>月末体重</t>
  </si>
  <si>
    <t>血圧</t>
  </si>
  <si>
    <t>日付</t>
  </si>
  <si>
    <t>標準体重</t>
  </si>
  <si>
    <t>万歩計合計</t>
  </si>
  <si>
    <t>月末体脂肪</t>
  </si>
  <si>
    <t>運動その他</t>
  </si>
  <si>
    <t>水泳</t>
  </si>
  <si>
    <t>ゴルフ</t>
  </si>
  <si>
    <t>テニス</t>
  </si>
  <si>
    <t>山登り</t>
  </si>
  <si>
    <t>スポーツクラブ</t>
  </si>
  <si>
    <t>体重平均値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</si>
</sst>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General&quot;cm&quot;"/>
    <numFmt numFmtId="178" formatCode="General&quot;kg&quot;"/>
    <numFmt numFmtId="179" formatCode="General&quot;歩&quot;"/>
    <numFmt numFmtId="180" formatCode="General&quot;回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40" borderId="18" xfId="0" applyFill="1" applyBorder="1" applyAlignment="1">
      <alignment vertical="center"/>
    </xf>
    <xf numFmtId="0" fontId="0" fillId="40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180" fontId="0" fillId="0" borderId="30" xfId="0" applyNumberFormat="1" applyBorder="1" applyAlignment="1" applyProtection="1">
      <alignment vertical="center"/>
      <protection hidden="1"/>
    </xf>
    <xf numFmtId="179" fontId="0" fillId="0" borderId="29" xfId="0" applyNumberForma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 locked="0"/>
    </xf>
    <xf numFmtId="178" fontId="0" fillId="0" borderId="32" xfId="0" applyNumberFormat="1" applyBorder="1" applyAlignment="1" applyProtection="1">
      <alignment vertical="center"/>
      <protection hidden="1"/>
    </xf>
    <xf numFmtId="176" fontId="0" fillId="0" borderId="32" xfId="0" applyNumberFormat="1" applyBorder="1" applyAlignment="1" applyProtection="1">
      <alignment vertical="center"/>
      <protection hidden="1"/>
    </xf>
    <xf numFmtId="178" fontId="0" fillId="0" borderId="22" xfId="0" applyNumberFormat="1" applyBorder="1" applyAlignment="1" applyProtection="1">
      <alignment vertical="center"/>
      <protection hidden="1"/>
    </xf>
    <xf numFmtId="176" fontId="0" fillId="0" borderId="22" xfId="0" applyNumberFormat="1" applyBorder="1" applyAlignment="1" applyProtection="1">
      <alignment vertical="center"/>
      <protection hidden="1"/>
    </xf>
    <xf numFmtId="178" fontId="0" fillId="0" borderId="33" xfId="0" applyNumberFormat="1" applyBorder="1" applyAlignment="1" applyProtection="1">
      <alignment vertical="center"/>
      <protection hidden="1"/>
    </xf>
    <xf numFmtId="176" fontId="0" fillId="0" borderId="33" xfId="0" applyNumberFormat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825"/>
          <c:y val="0.101"/>
          <c:w val="0.9625"/>
          <c:h val="0.80075"/>
        </c:manualLayout>
      </c:layout>
      <c:lineChart>
        <c:grouping val="standard"/>
        <c:varyColors val="0"/>
        <c:ser>
          <c:idx val="1"/>
          <c:order val="0"/>
          <c:tx>
            <c:v>体重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１!$B$9:$B$39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9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血圧推移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25"/>
          <c:w val="0.911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１!$K$8</c:f>
              <c:strCache>
                <c:ptCount val="1"/>
                <c:pt idx="0">
                  <c:v>血圧（上）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１!$K$9:$K$39</c:f>
              <c:numCache/>
            </c:numRef>
          </c:val>
          <c:smooth val="0"/>
        </c:ser>
        <c:ser>
          <c:idx val="1"/>
          <c:order val="1"/>
          <c:tx>
            <c:strRef>
              <c:f>１!$L$8</c:f>
              <c:strCache>
                <c:ptCount val="1"/>
                <c:pt idx="0">
                  <c:v>血圧（下）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１!$L$9:$L$39</c:f>
              <c:numCache/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07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9"/>
          <c:w val="0.0675"/>
          <c:h val="0.1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209550</xdr:rowOff>
    </xdr:from>
    <xdr:to>
      <xdr:col>13</xdr:col>
      <xdr:colOff>19050</xdr:colOff>
      <xdr:row>57</xdr:row>
      <xdr:rowOff>209550</xdr:rowOff>
    </xdr:to>
    <xdr:graphicFrame>
      <xdr:nvGraphicFramePr>
        <xdr:cNvPr id="1" name="グラフ 2"/>
        <xdr:cNvGraphicFramePr/>
      </xdr:nvGraphicFramePr>
      <xdr:xfrm>
        <a:off x="0" y="9124950"/>
        <a:ext cx="1155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9525</xdr:rowOff>
    </xdr:from>
    <xdr:to>
      <xdr:col>12</xdr:col>
      <xdr:colOff>2705100</xdr:colOff>
      <xdr:row>76</xdr:row>
      <xdr:rowOff>219075</xdr:rowOff>
    </xdr:to>
    <xdr:graphicFrame>
      <xdr:nvGraphicFramePr>
        <xdr:cNvPr id="2" name="グラフ 5"/>
        <xdr:cNvGraphicFramePr/>
      </xdr:nvGraphicFramePr>
      <xdr:xfrm>
        <a:off x="0" y="13725525"/>
        <a:ext cx="115347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0" zoomScaleNormal="80" zoomScalePageLayoutView="0" workbookViewId="0" topLeftCell="A1">
      <selection activeCell="K9" sqref="K9:K39"/>
    </sheetView>
  </sheetViews>
  <sheetFormatPr defaultColWidth="9.140625" defaultRowHeight="18" customHeight="1"/>
  <cols>
    <col min="1" max="1" width="5.140625" style="0" customWidth="1"/>
    <col min="2" max="12" width="11.57421875" style="0" customWidth="1"/>
    <col min="13" max="13" width="40.57421875" style="0" customWidth="1"/>
    <col min="15" max="15" width="13.00390625" style="0" bestFit="1" customWidth="1"/>
  </cols>
  <sheetData>
    <row r="1" spans="1:13" ht="1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" customHeight="1" thickBot="1"/>
    <row r="3" spans="2:7" ht="18" customHeight="1">
      <c r="B3" s="1" t="s">
        <v>1</v>
      </c>
      <c r="C3" s="48"/>
      <c r="D3" s="1" t="s">
        <v>20</v>
      </c>
      <c r="E3" s="51">
        <f>C3*C3*22/10000</f>
        <v>0</v>
      </c>
      <c r="F3" s="18" t="s">
        <v>29</v>
      </c>
      <c r="G3" s="51">
        <f>IF(SUM(B9:B39)=0,"",AVERAGE($B$9:$B$39))</f>
      </c>
    </row>
    <row r="4" spans="2:7" ht="18" customHeight="1">
      <c r="B4" s="2" t="s">
        <v>17</v>
      </c>
      <c r="C4" s="49"/>
      <c r="D4" s="2" t="s">
        <v>21</v>
      </c>
      <c r="E4" s="54">
        <f>SUM(I9:I39)</f>
        <v>0</v>
      </c>
      <c r="F4" s="19" t="s">
        <v>22</v>
      </c>
      <c r="G4" s="45"/>
    </row>
    <row r="5" spans="2:7" ht="18" customHeight="1" thickBot="1">
      <c r="B5" s="3" t="s">
        <v>2</v>
      </c>
      <c r="C5" s="50"/>
      <c r="D5" s="3" t="s">
        <v>23</v>
      </c>
      <c r="E5" s="53">
        <f>COUNTA(J9:J39)</f>
        <v>0</v>
      </c>
      <c r="F5" s="55" t="s">
        <v>24</v>
      </c>
      <c r="G5" s="53">
        <f>COUNTIF(J9:J39,F5)</f>
        <v>0</v>
      </c>
    </row>
    <row r="6" ht="18" customHeight="1" thickBot="1"/>
    <row r="7" spans="1:15" ht="18" customHeight="1">
      <c r="A7" s="33" t="s">
        <v>19</v>
      </c>
      <c r="B7" s="22" t="s">
        <v>3</v>
      </c>
      <c r="C7" s="23"/>
      <c r="D7" s="23"/>
      <c r="E7" s="23"/>
      <c r="F7" s="24"/>
      <c r="G7" s="25" t="s">
        <v>8</v>
      </c>
      <c r="H7" s="26"/>
      <c r="I7" s="27" t="s">
        <v>12</v>
      </c>
      <c r="J7" s="28"/>
      <c r="K7" s="29" t="s">
        <v>18</v>
      </c>
      <c r="L7" s="30"/>
      <c r="M7" s="31" t="s">
        <v>15</v>
      </c>
      <c r="O7" s="20" t="s">
        <v>23</v>
      </c>
    </row>
    <row r="8" spans="1:15" ht="18" customHeight="1" thickBot="1">
      <c r="A8" s="34"/>
      <c r="B8" s="6" t="s">
        <v>10</v>
      </c>
      <c r="C8" s="9" t="s">
        <v>16</v>
      </c>
      <c r="D8" s="7" t="s">
        <v>9</v>
      </c>
      <c r="E8" s="9" t="s">
        <v>4</v>
      </c>
      <c r="F8" s="8" t="s">
        <v>14</v>
      </c>
      <c r="G8" s="10" t="s">
        <v>11</v>
      </c>
      <c r="H8" s="11" t="s">
        <v>9</v>
      </c>
      <c r="I8" s="12" t="s">
        <v>5</v>
      </c>
      <c r="J8" s="13" t="s">
        <v>13</v>
      </c>
      <c r="K8" s="14" t="s">
        <v>6</v>
      </c>
      <c r="L8" s="15" t="s">
        <v>7</v>
      </c>
      <c r="M8" s="32"/>
      <c r="O8" s="20"/>
    </row>
    <row r="9" spans="1:15" ht="18" customHeight="1" thickTop="1">
      <c r="A9" s="16">
        <v>1</v>
      </c>
      <c r="B9" s="35"/>
      <c r="C9" s="56">
        <f>IF(B9="","",B9-$C$5)</f>
      </c>
      <c r="D9" s="56">
        <f>IF(OR(C4="",B9=""),"",B9-C4)</f>
      </c>
      <c r="E9" s="57">
        <f>IF($C$3="","",B9/($C$3*$C$3/10000))</f>
      </c>
      <c r="F9" s="62">
        <f>IF(OR(E9="",E9=0),"",IF(E9&lt;18.5,"やせ",IF(AND(E9&gt;=18.5,E9&lt;25),"標準",IF(AND(E9&gt;=25,E9&lt;30),"肥満","高度肥満"))))</f>
      </c>
      <c r="G9" s="38">
        <v>20</v>
      </c>
      <c r="H9" s="62">
        <f>IF(OR(G4="",G9=""),"",G9-G4)</f>
      </c>
      <c r="I9" s="41"/>
      <c r="J9" s="44"/>
      <c r="K9" s="38"/>
      <c r="L9" s="44"/>
      <c r="M9" s="4"/>
      <c r="O9" s="47" t="s">
        <v>25</v>
      </c>
    </row>
    <row r="10" spans="1:15" ht="18" customHeight="1">
      <c r="A10" s="16">
        <v>2</v>
      </c>
      <c r="B10" s="36"/>
      <c r="C10" s="58">
        <f aca="true" t="shared" si="0" ref="C10:C39">IF(B10="","",B10-$C$5)</f>
      </c>
      <c r="D10" s="58">
        <f>IF(OR(B9="",B10=""),"",B10-B9)</f>
      </c>
      <c r="E10" s="59">
        <f aca="true" t="shared" si="1" ref="E10:E39">IF($C$3="","",B10/($C$3*$C$3/10000))</f>
      </c>
      <c r="F10" s="52">
        <f aca="true" t="shared" si="2" ref="F10:F39">IF(OR(E10="",E10=0),"",IF(E10&lt;18.5,"やせ",IF(AND(E10&gt;=18.5,E10&lt;25),"標準",IF(AND(E10&gt;=25,E10&lt;30),"肥満","高度肥満"))))</f>
      </c>
      <c r="G10" s="39">
        <v>30</v>
      </c>
      <c r="H10" s="52">
        <f>IF(OR(G9="",G10=""),"",G10-G9)</f>
        <v>10</v>
      </c>
      <c r="I10" s="42"/>
      <c r="J10" s="45"/>
      <c r="K10" s="39"/>
      <c r="L10" s="45"/>
      <c r="M10" s="4"/>
      <c r="O10" s="47" t="s">
        <v>24</v>
      </c>
    </row>
    <row r="11" spans="1:15" ht="18" customHeight="1">
      <c r="A11" s="16">
        <v>3</v>
      </c>
      <c r="B11" s="36"/>
      <c r="C11" s="58">
        <f t="shared" si="0"/>
      </c>
      <c r="D11" s="58">
        <f aca="true" t="shared" si="3" ref="D11:D39">IF(OR(B10="",B11=""),"",B11-B10)</f>
      </c>
      <c r="E11" s="59">
        <f t="shared" si="1"/>
      </c>
      <c r="F11" s="52">
        <f t="shared" si="2"/>
      </c>
      <c r="G11" s="39">
        <v>40</v>
      </c>
      <c r="H11" s="52">
        <f aca="true" t="shared" si="4" ref="H11:H39">IF(OR(G10="",G11=""),"",G11-G10)</f>
        <v>10</v>
      </c>
      <c r="I11" s="42"/>
      <c r="J11" s="45"/>
      <c r="K11" s="39"/>
      <c r="L11" s="45"/>
      <c r="M11" s="4"/>
      <c r="O11" s="47" t="s">
        <v>26</v>
      </c>
    </row>
    <row r="12" spans="1:15" ht="18" customHeight="1">
      <c r="A12" s="16">
        <v>4</v>
      </c>
      <c r="B12" s="36"/>
      <c r="C12" s="58">
        <f t="shared" si="0"/>
      </c>
      <c r="D12" s="58">
        <f t="shared" si="3"/>
      </c>
      <c r="E12" s="59">
        <f t="shared" si="1"/>
      </c>
      <c r="F12" s="52">
        <f t="shared" si="2"/>
      </c>
      <c r="G12" s="39"/>
      <c r="H12" s="52">
        <f t="shared" si="4"/>
      </c>
      <c r="I12" s="42"/>
      <c r="J12" s="45"/>
      <c r="K12" s="39"/>
      <c r="L12" s="45"/>
      <c r="M12" s="4"/>
      <c r="O12" s="47" t="s">
        <v>27</v>
      </c>
    </row>
    <row r="13" spans="1:15" ht="18" customHeight="1">
      <c r="A13" s="16">
        <v>5</v>
      </c>
      <c r="B13" s="36"/>
      <c r="C13" s="58">
        <f t="shared" si="0"/>
      </c>
      <c r="D13" s="58">
        <f t="shared" si="3"/>
      </c>
      <c r="E13" s="59">
        <f t="shared" si="1"/>
      </c>
      <c r="F13" s="52">
        <f t="shared" si="2"/>
      </c>
      <c r="G13" s="39"/>
      <c r="H13" s="52">
        <f t="shared" si="4"/>
      </c>
      <c r="I13" s="42"/>
      <c r="J13" s="45"/>
      <c r="K13" s="39"/>
      <c r="L13" s="45"/>
      <c r="M13" s="4"/>
      <c r="O13" s="47" t="s">
        <v>28</v>
      </c>
    </row>
    <row r="14" spans="1:15" ht="18" customHeight="1">
      <c r="A14" s="16">
        <v>6</v>
      </c>
      <c r="B14" s="36"/>
      <c r="C14" s="58">
        <f t="shared" si="0"/>
      </c>
      <c r="D14" s="58">
        <f t="shared" si="3"/>
      </c>
      <c r="E14" s="59">
        <f t="shared" si="1"/>
      </c>
      <c r="F14" s="52">
        <f t="shared" si="2"/>
      </c>
      <c r="G14" s="39"/>
      <c r="H14" s="52">
        <f t="shared" si="4"/>
      </c>
      <c r="I14" s="42"/>
      <c r="J14" s="45"/>
      <c r="K14" s="39"/>
      <c r="L14" s="45"/>
      <c r="M14" s="4"/>
      <c r="O14" s="47"/>
    </row>
    <row r="15" spans="1:13" ht="18" customHeight="1">
      <c r="A15" s="16">
        <v>7</v>
      </c>
      <c r="B15" s="36"/>
      <c r="C15" s="58">
        <f t="shared" si="0"/>
      </c>
      <c r="D15" s="58">
        <f t="shared" si="3"/>
      </c>
      <c r="E15" s="59">
        <f t="shared" si="1"/>
      </c>
      <c r="F15" s="52">
        <f t="shared" si="2"/>
      </c>
      <c r="G15" s="39"/>
      <c r="H15" s="52">
        <f t="shared" si="4"/>
      </c>
      <c r="I15" s="42"/>
      <c r="J15" s="45"/>
      <c r="K15" s="39"/>
      <c r="L15" s="45"/>
      <c r="M15" s="4"/>
    </row>
    <row r="16" spans="1:13" ht="18" customHeight="1">
      <c r="A16" s="16">
        <v>8</v>
      </c>
      <c r="B16" s="36"/>
      <c r="C16" s="58">
        <f t="shared" si="0"/>
      </c>
      <c r="D16" s="58">
        <f t="shared" si="3"/>
      </c>
      <c r="E16" s="59">
        <f t="shared" si="1"/>
      </c>
      <c r="F16" s="52">
        <f t="shared" si="2"/>
      </c>
      <c r="G16" s="39"/>
      <c r="H16" s="52">
        <f t="shared" si="4"/>
      </c>
      <c r="I16" s="42"/>
      <c r="J16" s="45"/>
      <c r="K16" s="39"/>
      <c r="L16" s="45"/>
      <c r="M16" s="4"/>
    </row>
    <row r="17" spans="1:13" ht="18" customHeight="1">
      <c r="A17" s="16">
        <v>9</v>
      </c>
      <c r="B17" s="36"/>
      <c r="C17" s="58">
        <f t="shared" si="0"/>
      </c>
      <c r="D17" s="58">
        <f t="shared" si="3"/>
      </c>
      <c r="E17" s="59">
        <f t="shared" si="1"/>
      </c>
      <c r="F17" s="52">
        <f t="shared" si="2"/>
      </c>
      <c r="G17" s="39"/>
      <c r="H17" s="52">
        <f t="shared" si="4"/>
      </c>
      <c r="I17" s="42"/>
      <c r="J17" s="45"/>
      <c r="K17" s="39"/>
      <c r="L17" s="45"/>
      <c r="M17" s="4"/>
    </row>
    <row r="18" spans="1:13" ht="18" customHeight="1">
      <c r="A18" s="16">
        <v>10</v>
      </c>
      <c r="B18" s="36"/>
      <c r="C18" s="58">
        <f t="shared" si="0"/>
      </c>
      <c r="D18" s="58">
        <f t="shared" si="3"/>
      </c>
      <c r="E18" s="59">
        <f t="shared" si="1"/>
      </c>
      <c r="F18" s="52">
        <f t="shared" si="2"/>
      </c>
      <c r="G18" s="39"/>
      <c r="H18" s="52">
        <f t="shared" si="4"/>
      </c>
      <c r="I18" s="42"/>
      <c r="J18" s="45"/>
      <c r="K18" s="39"/>
      <c r="L18" s="45"/>
      <c r="M18" s="4"/>
    </row>
    <row r="19" spans="1:13" ht="18" customHeight="1">
      <c r="A19" s="16">
        <v>11</v>
      </c>
      <c r="B19" s="36"/>
      <c r="C19" s="58">
        <f t="shared" si="0"/>
      </c>
      <c r="D19" s="58">
        <f t="shared" si="3"/>
      </c>
      <c r="E19" s="59">
        <f t="shared" si="1"/>
      </c>
      <c r="F19" s="52">
        <f t="shared" si="2"/>
      </c>
      <c r="G19" s="39"/>
      <c r="H19" s="52">
        <f t="shared" si="4"/>
      </c>
      <c r="I19" s="42"/>
      <c r="J19" s="45"/>
      <c r="K19" s="39"/>
      <c r="L19" s="45"/>
      <c r="M19" s="4"/>
    </row>
    <row r="20" spans="1:13" ht="18" customHeight="1">
      <c r="A20" s="16">
        <v>12</v>
      </c>
      <c r="B20" s="36"/>
      <c r="C20" s="58">
        <f t="shared" si="0"/>
      </c>
      <c r="D20" s="58">
        <f t="shared" si="3"/>
      </c>
      <c r="E20" s="59">
        <f t="shared" si="1"/>
      </c>
      <c r="F20" s="52">
        <f t="shared" si="2"/>
      </c>
      <c r="G20" s="39"/>
      <c r="H20" s="52">
        <f t="shared" si="4"/>
      </c>
      <c r="I20" s="42"/>
      <c r="J20" s="45"/>
      <c r="K20" s="39"/>
      <c r="L20" s="45"/>
      <c r="M20" s="4"/>
    </row>
    <row r="21" spans="1:13" ht="18" customHeight="1">
      <c r="A21" s="16">
        <v>13</v>
      </c>
      <c r="B21" s="36"/>
      <c r="C21" s="58">
        <f t="shared" si="0"/>
      </c>
      <c r="D21" s="58">
        <f t="shared" si="3"/>
      </c>
      <c r="E21" s="59">
        <f t="shared" si="1"/>
      </c>
      <c r="F21" s="52">
        <f t="shared" si="2"/>
      </c>
      <c r="G21" s="39"/>
      <c r="H21" s="52">
        <f t="shared" si="4"/>
      </c>
      <c r="I21" s="42"/>
      <c r="J21" s="45"/>
      <c r="K21" s="39"/>
      <c r="L21" s="45"/>
      <c r="M21" s="4"/>
    </row>
    <row r="22" spans="1:13" ht="18" customHeight="1">
      <c r="A22" s="16">
        <v>14</v>
      </c>
      <c r="B22" s="36"/>
      <c r="C22" s="58">
        <f t="shared" si="0"/>
      </c>
      <c r="D22" s="58">
        <f t="shared" si="3"/>
      </c>
      <c r="E22" s="59">
        <f t="shared" si="1"/>
      </c>
      <c r="F22" s="52">
        <f t="shared" si="2"/>
      </c>
      <c r="G22" s="39"/>
      <c r="H22" s="52">
        <f t="shared" si="4"/>
      </c>
      <c r="I22" s="42"/>
      <c r="J22" s="45"/>
      <c r="K22" s="39"/>
      <c r="L22" s="45"/>
      <c r="M22" s="4"/>
    </row>
    <row r="23" spans="1:13" ht="18" customHeight="1">
      <c r="A23" s="16">
        <v>15</v>
      </c>
      <c r="B23" s="36"/>
      <c r="C23" s="58">
        <f t="shared" si="0"/>
      </c>
      <c r="D23" s="58">
        <f t="shared" si="3"/>
      </c>
      <c r="E23" s="59">
        <f t="shared" si="1"/>
      </c>
      <c r="F23" s="52">
        <f t="shared" si="2"/>
      </c>
      <c r="G23" s="39"/>
      <c r="H23" s="52">
        <f t="shared" si="4"/>
      </c>
      <c r="I23" s="42"/>
      <c r="J23" s="45"/>
      <c r="K23" s="39"/>
      <c r="L23" s="45"/>
      <c r="M23" s="4"/>
    </row>
    <row r="24" spans="1:13" ht="18" customHeight="1">
      <c r="A24" s="16">
        <v>16</v>
      </c>
      <c r="B24" s="36"/>
      <c r="C24" s="58">
        <f t="shared" si="0"/>
      </c>
      <c r="D24" s="58">
        <f t="shared" si="3"/>
      </c>
      <c r="E24" s="59">
        <f t="shared" si="1"/>
      </c>
      <c r="F24" s="52">
        <f t="shared" si="2"/>
      </c>
      <c r="G24" s="39"/>
      <c r="H24" s="52">
        <f t="shared" si="4"/>
      </c>
      <c r="I24" s="42"/>
      <c r="J24" s="45"/>
      <c r="K24" s="39"/>
      <c r="L24" s="45"/>
      <c r="M24" s="4"/>
    </row>
    <row r="25" spans="1:13" ht="18" customHeight="1">
      <c r="A25" s="16">
        <v>17</v>
      </c>
      <c r="B25" s="36"/>
      <c r="C25" s="58">
        <f t="shared" si="0"/>
      </c>
      <c r="D25" s="58">
        <f t="shared" si="3"/>
      </c>
      <c r="E25" s="59">
        <f t="shared" si="1"/>
      </c>
      <c r="F25" s="52">
        <f t="shared" si="2"/>
      </c>
      <c r="G25" s="39"/>
      <c r="H25" s="52">
        <f t="shared" si="4"/>
      </c>
      <c r="I25" s="42"/>
      <c r="J25" s="45"/>
      <c r="K25" s="39"/>
      <c r="L25" s="45"/>
      <c r="M25" s="4"/>
    </row>
    <row r="26" spans="1:13" ht="18" customHeight="1">
      <c r="A26" s="16">
        <v>18</v>
      </c>
      <c r="B26" s="36"/>
      <c r="C26" s="58">
        <f t="shared" si="0"/>
      </c>
      <c r="D26" s="58">
        <f t="shared" si="3"/>
      </c>
      <c r="E26" s="59">
        <f t="shared" si="1"/>
      </c>
      <c r="F26" s="52">
        <f t="shared" si="2"/>
      </c>
      <c r="G26" s="39"/>
      <c r="H26" s="52">
        <f t="shared" si="4"/>
      </c>
      <c r="I26" s="42"/>
      <c r="J26" s="45"/>
      <c r="K26" s="39"/>
      <c r="L26" s="45"/>
      <c r="M26" s="4"/>
    </row>
    <row r="27" spans="1:13" ht="18" customHeight="1">
      <c r="A27" s="16">
        <v>19</v>
      </c>
      <c r="B27" s="36"/>
      <c r="C27" s="58">
        <f t="shared" si="0"/>
      </c>
      <c r="D27" s="58">
        <f t="shared" si="3"/>
      </c>
      <c r="E27" s="59">
        <f t="shared" si="1"/>
      </c>
      <c r="F27" s="52">
        <f t="shared" si="2"/>
      </c>
      <c r="G27" s="39"/>
      <c r="H27" s="52">
        <f t="shared" si="4"/>
      </c>
      <c r="I27" s="42"/>
      <c r="J27" s="45"/>
      <c r="K27" s="39"/>
      <c r="L27" s="45"/>
      <c r="M27" s="4"/>
    </row>
    <row r="28" spans="1:13" ht="18" customHeight="1">
      <c r="A28" s="16">
        <v>20</v>
      </c>
      <c r="B28" s="36"/>
      <c r="C28" s="58">
        <f t="shared" si="0"/>
      </c>
      <c r="D28" s="58">
        <f t="shared" si="3"/>
      </c>
      <c r="E28" s="59">
        <f t="shared" si="1"/>
      </c>
      <c r="F28" s="52">
        <f t="shared" si="2"/>
      </c>
      <c r="G28" s="39"/>
      <c r="H28" s="52">
        <f t="shared" si="4"/>
      </c>
      <c r="I28" s="42"/>
      <c r="J28" s="45"/>
      <c r="K28" s="39"/>
      <c r="L28" s="45"/>
      <c r="M28" s="4"/>
    </row>
    <row r="29" spans="1:13" ht="18" customHeight="1">
      <c r="A29" s="16">
        <v>21</v>
      </c>
      <c r="B29" s="36"/>
      <c r="C29" s="58">
        <f t="shared" si="0"/>
      </c>
      <c r="D29" s="58">
        <f t="shared" si="3"/>
      </c>
      <c r="E29" s="59">
        <f t="shared" si="1"/>
      </c>
      <c r="F29" s="52">
        <f t="shared" si="2"/>
      </c>
      <c r="G29" s="39"/>
      <c r="H29" s="52">
        <f t="shared" si="4"/>
      </c>
      <c r="I29" s="42"/>
      <c r="J29" s="45"/>
      <c r="K29" s="39"/>
      <c r="L29" s="45"/>
      <c r="M29" s="4"/>
    </row>
    <row r="30" spans="1:13" ht="18" customHeight="1">
      <c r="A30" s="16">
        <v>22</v>
      </c>
      <c r="B30" s="36"/>
      <c r="C30" s="58">
        <f t="shared" si="0"/>
      </c>
      <c r="D30" s="58">
        <f t="shared" si="3"/>
      </c>
      <c r="E30" s="59">
        <f t="shared" si="1"/>
      </c>
      <c r="F30" s="52">
        <f t="shared" si="2"/>
      </c>
      <c r="G30" s="39"/>
      <c r="H30" s="52">
        <f t="shared" si="4"/>
      </c>
      <c r="I30" s="42"/>
      <c r="J30" s="45"/>
      <c r="K30" s="39"/>
      <c r="L30" s="45"/>
      <c r="M30" s="4"/>
    </row>
    <row r="31" spans="1:13" ht="18" customHeight="1">
      <c r="A31" s="16">
        <v>23</v>
      </c>
      <c r="B31" s="36"/>
      <c r="C31" s="58">
        <f t="shared" si="0"/>
      </c>
      <c r="D31" s="58">
        <f t="shared" si="3"/>
      </c>
      <c r="E31" s="59">
        <f t="shared" si="1"/>
      </c>
      <c r="F31" s="52">
        <f t="shared" si="2"/>
      </c>
      <c r="G31" s="39"/>
      <c r="H31" s="52">
        <f t="shared" si="4"/>
      </c>
      <c r="I31" s="42"/>
      <c r="J31" s="45"/>
      <c r="K31" s="39"/>
      <c r="L31" s="45"/>
      <c r="M31" s="4"/>
    </row>
    <row r="32" spans="1:13" ht="18" customHeight="1">
      <c r="A32" s="16">
        <v>24</v>
      </c>
      <c r="B32" s="36"/>
      <c r="C32" s="58">
        <f t="shared" si="0"/>
      </c>
      <c r="D32" s="58">
        <f t="shared" si="3"/>
      </c>
      <c r="E32" s="59">
        <f t="shared" si="1"/>
      </c>
      <c r="F32" s="52">
        <f t="shared" si="2"/>
      </c>
      <c r="G32" s="39"/>
      <c r="H32" s="52">
        <f t="shared" si="4"/>
      </c>
      <c r="I32" s="42"/>
      <c r="J32" s="45"/>
      <c r="K32" s="39"/>
      <c r="L32" s="45"/>
      <c r="M32" s="4"/>
    </row>
    <row r="33" spans="1:13" ht="18" customHeight="1">
      <c r="A33" s="16">
        <v>25</v>
      </c>
      <c r="B33" s="36"/>
      <c r="C33" s="58">
        <f t="shared" si="0"/>
      </c>
      <c r="D33" s="58">
        <f t="shared" si="3"/>
      </c>
      <c r="E33" s="59">
        <f t="shared" si="1"/>
      </c>
      <c r="F33" s="52">
        <f t="shared" si="2"/>
      </c>
      <c r="G33" s="39"/>
      <c r="H33" s="52">
        <f t="shared" si="4"/>
      </c>
      <c r="I33" s="42"/>
      <c r="J33" s="45"/>
      <c r="K33" s="39"/>
      <c r="L33" s="45"/>
      <c r="M33" s="4"/>
    </row>
    <row r="34" spans="1:13" ht="18" customHeight="1">
      <c r="A34" s="16">
        <v>26</v>
      </c>
      <c r="B34" s="36"/>
      <c r="C34" s="58">
        <f t="shared" si="0"/>
      </c>
      <c r="D34" s="58">
        <f t="shared" si="3"/>
      </c>
      <c r="E34" s="59">
        <f t="shared" si="1"/>
      </c>
      <c r="F34" s="52">
        <f t="shared" si="2"/>
      </c>
      <c r="G34" s="39"/>
      <c r="H34" s="52">
        <f t="shared" si="4"/>
      </c>
      <c r="I34" s="42"/>
      <c r="J34" s="45"/>
      <c r="K34" s="39"/>
      <c r="L34" s="45"/>
      <c r="M34" s="4"/>
    </row>
    <row r="35" spans="1:13" ht="18" customHeight="1">
      <c r="A35" s="16">
        <v>27</v>
      </c>
      <c r="B35" s="36"/>
      <c r="C35" s="58">
        <f t="shared" si="0"/>
      </c>
      <c r="D35" s="58">
        <f t="shared" si="3"/>
      </c>
      <c r="E35" s="59">
        <f t="shared" si="1"/>
      </c>
      <c r="F35" s="52">
        <f t="shared" si="2"/>
      </c>
      <c r="G35" s="39"/>
      <c r="H35" s="52">
        <f t="shared" si="4"/>
      </c>
      <c r="I35" s="42"/>
      <c r="J35" s="45"/>
      <c r="K35" s="39"/>
      <c r="L35" s="45"/>
      <c r="M35" s="4"/>
    </row>
    <row r="36" spans="1:13" ht="18" customHeight="1">
      <c r="A36" s="16">
        <v>28</v>
      </c>
      <c r="B36" s="36"/>
      <c r="C36" s="58">
        <f t="shared" si="0"/>
      </c>
      <c r="D36" s="58">
        <f t="shared" si="3"/>
      </c>
      <c r="E36" s="59">
        <f t="shared" si="1"/>
      </c>
      <c r="F36" s="52">
        <f t="shared" si="2"/>
      </c>
      <c r="G36" s="39"/>
      <c r="H36" s="52">
        <f t="shared" si="4"/>
      </c>
      <c r="I36" s="42"/>
      <c r="J36" s="45"/>
      <c r="K36" s="39"/>
      <c r="L36" s="45"/>
      <c r="M36" s="4"/>
    </row>
    <row r="37" spans="1:13" ht="18" customHeight="1">
      <c r="A37" s="16">
        <v>29</v>
      </c>
      <c r="B37" s="36"/>
      <c r="C37" s="58">
        <f t="shared" si="0"/>
      </c>
      <c r="D37" s="58">
        <f t="shared" si="3"/>
      </c>
      <c r="E37" s="59">
        <f t="shared" si="1"/>
      </c>
      <c r="F37" s="52">
        <f t="shared" si="2"/>
      </c>
      <c r="G37" s="39"/>
      <c r="H37" s="52">
        <f t="shared" si="4"/>
      </c>
      <c r="I37" s="42"/>
      <c r="J37" s="45"/>
      <c r="K37" s="39"/>
      <c r="L37" s="45"/>
      <c r="M37" s="4"/>
    </row>
    <row r="38" spans="1:13" ht="18" customHeight="1">
      <c r="A38" s="16">
        <v>30</v>
      </c>
      <c r="B38" s="36"/>
      <c r="C38" s="58">
        <f t="shared" si="0"/>
      </c>
      <c r="D38" s="58">
        <f t="shared" si="3"/>
      </c>
      <c r="E38" s="59">
        <f t="shared" si="1"/>
      </c>
      <c r="F38" s="52">
        <f t="shared" si="2"/>
      </c>
      <c r="G38" s="39"/>
      <c r="H38" s="52">
        <f t="shared" si="4"/>
      </c>
      <c r="I38" s="42"/>
      <c r="J38" s="45"/>
      <c r="K38" s="39"/>
      <c r="L38" s="45"/>
      <c r="M38" s="4"/>
    </row>
    <row r="39" spans="1:13" ht="18" customHeight="1" thickBot="1">
      <c r="A39" s="17">
        <v>31</v>
      </c>
      <c r="B39" s="37"/>
      <c r="C39" s="60">
        <f t="shared" si="0"/>
      </c>
      <c r="D39" s="60">
        <f t="shared" si="3"/>
      </c>
      <c r="E39" s="61">
        <f t="shared" si="1"/>
      </c>
      <c r="F39" s="63">
        <f t="shared" si="2"/>
      </c>
      <c r="G39" s="40"/>
      <c r="H39" s="63">
        <f t="shared" si="4"/>
      </c>
      <c r="I39" s="43"/>
      <c r="J39" s="46"/>
      <c r="K39" s="40"/>
      <c r="L39" s="46"/>
      <c r="M39" s="5"/>
    </row>
  </sheetData>
  <sheetProtection password="C7DC" sheet="1"/>
  <mergeCells count="8">
    <mergeCell ref="O7:O8"/>
    <mergeCell ref="A1:M1"/>
    <mergeCell ref="B7:F7"/>
    <mergeCell ref="G7:H7"/>
    <mergeCell ref="I7:J7"/>
    <mergeCell ref="K7:L7"/>
    <mergeCell ref="M7:M8"/>
    <mergeCell ref="A7:A8"/>
  </mergeCells>
  <conditionalFormatting sqref="K9:K39">
    <cfRule type="cellIs" priority="1" dxfId="1" operator="greaterThanOrEqual" stopIfTrue="1">
      <formula>140</formula>
    </cfRule>
  </conditionalFormatting>
  <dataValidations count="1">
    <dataValidation type="list" allowBlank="1" showInputMessage="1" showErrorMessage="1" sqref="J9:J39 F5">
      <formula1>$O$9:$O$14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砥綿千恵</dc:creator>
  <cp:keywords/>
  <dc:description/>
  <cp:lastModifiedBy>砥綿千恵</cp:lastModifiedBy>
  <dcterms:created xsi:type="dcterms:W3CDTF">2010-03-07T16:45:09Z</dcterms:created>
  <dcterms:modified xsi:type="dcterms:W3CDTF">2010-04-06T09:16:34Z</dcterms:modified>
  <cp:category/>
  <cp:version/>
  <cp:contentType/>
  <cp:contentStatus/>
</cp:coreProperties>
</file>